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da\Documents\Backup Karate\Regnskap SKS\2020 Årsmelding årsmøte\"/>
    </mc:Choice>
  </mc:AlternateContent>
  <xr:revisionPtr revIDLastSave="0" documentId="13_ncr:1_{36AECDAF-6F6F-4864-93B3-365FAA512B04}" xr6:coauthVersionLast="46" xr6:coauthVersionMax="46" xr10:uidLastSave="{00000000-0000-0000-0000-000000000000}"/>
  <bookViews>
    <workbookView xWindow="-108" yWindow="-108" windowWidth="23256" windowHeight="12576" xr2:uid="{9C91B342-6818-CA40-B62F-42A50FF6BD04}"/>
  </bookViews>
  <sheets>
    <sheet name="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B98" i="1"/>
  <c r="C95" i="1"/>
  <c r="B95" i="1"/>
  <c r="C85" i="1"/>
  <c r="B85" i="1"/>
  <c r="C83" i="1"/>
  <c r="B83" i="1"/>
  <c r="C81" i="1"/>
  <c r="B81" i="1"/>
  <c r="C77" i="1"/>
  <c r="B77" i="1"/>
  <c r="C73" i="1"/>
  <c r="B73" i="1"/>
  <c r="C71" i="1"/>
  <c r="B71" i="1"/>
  <c r="C69" i="1"/>
  <c r="B69" i="1"/>
  <c r="C61" i="1"/>
  <c r="B61" i="1"/>
  <c r="C56" i="1"/>
  <c r="B56" i="1"/>
  <c r="C53" i="1"/>
  <c r="C46" i="1" s="1"/>
  <c r="B53" i="1"/>
  <c r="B46" i="1" s="1"/>
  <c r="C42" i="1"/>
  <c r="B42" i="1"/>
  <c r="C38" i="1"/>
  <c r="B38" i="1"/>
  <c r="C32" i="1"/>
  <c r="B32" i="1"/>
  <c r="C27" i="1"/>
  <c r="B27" i="1"/>
  <c r="C8" i="1"/>
  <c r="B8" i="1"/>
  <c r="C3" i="1"/>
  <c r="B3" i="1"/>
  <c r="C25" i="1" l="1"/>
  <c r="C30" i="1" s="1"/>
  <c r="B101" i="1"/>
  <c r="B25" i="1"/>
  <c r="B30" i="1" s="1"/>
  <c r="C101" i="1"/>
  <c r="B90" i="1"/>
  <c r="B91" i="1" s="1"/>
  <c r="C90" i="1"/>
  <c r="C91" i="1" s="1"/>
  <c r="C93" i="1" l="1"/>
  <c r="C102" i="1" s="1"/>
  <c r="C105" i="1" s="1"/>
  <c r="B93" i="1"/>
  <c r="B102" i="1" s="1"/>
  <c r="B105" i="1" s="1"/>
</calcChain>
</file>

<file path=xl/sharedStrings.xml><?xml version="1.0" encoding="utf-8"?>
<sst xmlns="http://schemas.openxmlformats.org/spreadsheetml/2006/main" count="120" uniqueCount="101">
  <si>
    <t xml:space="preserve"> Salgsinntekter</t>
  </si>
  <si>
    <t>3120 Sponsorinntekter</t>
  </si>
  <si>
    <t>3130 Annonseinntekter</t>
  </si>
  <si>
    <t>3210 Kiosksal</t>
  </si>
  <si>
    <t>3230 Inntekter frå eigne arrangement</t>
  </si>
  <si>
    <t xml:space="preserve"> Andre inntekter</t>
  </si>
  <si>
    <t>3400 Offentlege tilskot</t>
  </si>
  <si>
    <t>3410 LAM midlar</t>
  </si>
  <si>
    <t>3420 Spelemidlar</t>
  </si>
  <si>
    <t>3430 Grasrotandel</t>
  </si>
  <si>
    <t>3440 Gåver, tilskot frå private</t>
  </si>
  <si>
    <t>3450 Andre tilskot</t>
  </si>
  <si>
    <t>3600 Leigeinntekter Sil-Hytta</t>
  </si>
  <si>
    <t>3910 Kursinntekter</t>
  </si>
  <si>
    <t>3920 Medlemskontingentar Voksne</t>
  </si>
  <si>
    <t>3921 Medlemskontingentar Barn</t>
  </si>
  <si>
    <t>3930 Treningsavgifter</t>
  </si>
  <si>
    <t>3940 Eigenandelar</t>
  </si>
  <si>
    <t>3960 Lotteri, lodd og liknande</t>
  </si>
  <si>
    <t>3970 Dugnad (17. mai, julegate, vask, rydding og liknande)</t>
  </si>
  <si>
    <t>3980 MVA-Kompensasjon</t>
  </si>
  <si>
    <t>3990 Andre inntekter</t>
  </si>
  <si>
    <t xml:space="preserve"> Sum driftsinntekter</t>
  </si>
  <si>
    <t/>
  </si>
  <si>
    <t xml:space="preserve"> Varekostnader</t>
  </si>
  <si>
    <t xml:space="preserve">4300 </t>
  </si>
  <si>
    <t>4400 Kjøp kiosk/emballasje</t>
  </si>
  <si>
    <t xml:space="preserve"> Bruttofortjeneste</t>
  </si>
  <si>
    <t xml:space="preserve"> Lønn og andre personalkostn.</t>
  </si>
  <si>
    <t>5000 Lønn til ansatte</t>
  </si>
  <si>
    <t>5010 Lønn under 10.000</t>
  </si>
  <si>
    <t>5330 Godtgjørelse til styremedlemmer</t>
  </si>
  <si>
    <t>5560 Dommarutgifter/utstyrsgodtgjersle</t>
  </si>
  <si>
    <t xml:space="preserve">5920 </t>
  </si>
  <si>
    <t xml:space="preserve"> Kostnader lokale</t>
  </si>
  <si>
    <t>6300 Leie treningsareal, husleige m.m</t>
  </si>
  <si>
    <t>6320 Renovasjon, vann, avløp o.l.</t>
  </si>
  <si>
    <t>6390 Annen kostnad</t>
  </si>
  <si>
    <t xml:space="preserve"> Leie maskiner, inventar</t>
  </si>
  <si>
    <t>6400 Leie maskiner</t>
  </si>
  <si>
    <t>6440 Leie transportmidler</t>
  </si>
  <si>
    <t>6490 Andre driftskostnader</t>
  </si>
  <si>
    <t xml:space="preserve"> Verktøy, inventar</t>
  </si>
  <si>
    <t>6540 Kostnadsført inventar</t>
  </si>
  <si>
    <t>6550 Kostnadsført datautstyr</t>
  </si>
  <si>
    <t>6552 Kostnadsført Idrettsutstyr</t>
  </si>
  <si>
    <t>6560 Kostnader eigne arrangement</t>
  </si>
  <si>
    <t>6561 Dugnadskostnader</t>
  </si>
  <si>
    <t>6590 Annet driftsmateriale</t>
  </si>
  <si>
    <t xml:space="preserve"> Reparasjon,vedlikehold</t>
  </si>
  <si>
    <t>6600 Rep. og vedlikehold bygninger</t>
  </si>
  <si>
    <t>6690 Rep. og vedlikehold annet</t>
  </si>
  <si>
    <t xml:space="preserve"> Fremmede tjenester</t>
  </si>
  <si>
    <t>6700 Revisjonshonorar</t>
  </si>
  <si>
    <t>6705 Regnskapshonorar</t>
  </si>
  <si>
    <t>6720 Honorar økonomisk rådgivning</t>
  </si>
  <si>
    <t>6770 Medisinsk behandling, utstyr etc.</t>
  </si>
  <si>
    <t xml:space="preserve"> Kontorkostnader</t>
  </si>
  <si>
    <t>6800 Kontorrekvisita</t>
  </si>
  <si>
    <t>6820 Trykksaker</t>
  </si>
  <si>
    <t>6840 Aviser, tidsskrifter, bøker o.l</t>
  </si>
  <si>
    <t>6860 Møter, kurs, oppdatering o.l</t>
  </si>
  <si>
    <t>6870 Rekrutteringsarbeid</t>
  </si>
  <si>
    <t>6890 Annen kontorkostnad</t>
  </si>
  <si>
    <t xml:space="preserve"> Telefon, porto</t>
  </si>
  <si>
    <t>6940 Porto</t>
  </si>
  <si>
    <t xml:space="preserve"> Reise, diett</t>
  </si>
  <si>
    <t>7140 Annen reisekostnad, ikke oppg.pliktig</t>
  </si>
  <si>
    <t xml:space="preserve"> Salg, reklame, repr.</t>
  </si>
  <si>
    <t>7320 Reklameannonser</t>
  </si>
  <si>
    <t>7323 Reklameartikler</t>
  </si>
  <si>
    <t>7329 Anne reklamekostnad</t>
  </si>
  <si>
    <t xml:space="preserve"> Kontingenter og gaver</t>
  </si>
  <si>
    <t>7400 Kontingentar til krets, m.m</t>
  </si>
  <si>
    <t>7410 Påmelding seriar,løp, turneringar, etc.</t>
  </si>
  <si>
    <t>7420 Premiar , gåver etc</t>
  </si>
  <si>
    <t xml:space="preserve"> Forsikringer, garantier</t>
  </si>
  <si>
    <t>7500 Forsikringspremie</t>
  </si>
  <si>
    <t xml:space="preserve"> Lisenser, patenter</t>
  </si>
  <si>
    <t>7600 Lisensavgift</t>
  </si>
  <si>
    <t xml:space="preserve"> Andre kostnader</t>
  </si>
  <si>
    <t>7710 Styremøter</t>
  </si>
  <si>
    <t>7770 Bank og kortgebyrer</t>
  </si>
  <si>
    <t>7780 Gebyr buypass, Deltaker.no, m.m</t>
  </si>
  <si>
    <t>7790 Annen kostnad m/fradrag</t>
  </si>
  <si>
    <t xml:space="preserve"> Sum andre driftskostnader</t>
  </si>
  <si>
    <t xml:space="preserve"> Sum driftskostnader</t>
  </si>
  <si>
    <t xml:space="preserve"> Driftsresultat</t>
  </si>
  <si>
    <t xml:space="preserve"> Finansinntekter</t>
  </si>
  <si>
    <t>8050 Renteinntekt bankinnskudd</t>
  </si>
  <si>
    <t>8055 Renteinntekter kundefordinger</t>
  </si>
  <si>
    <t xml:space="preserve"> Finanskostnader</t>
  </si>
  <si>
    <t>8140 Rentekostnad ikke fradragsberettiget</t>
  </si>
  <si>
    <t>8155 Rentekostnad leverandørgjeld</t>
  </si>
  <si>
    <t xml:space="preserve"> Netto finansposter</t>
  </si>
  <si>
    <t xml:space="preserve"> Resultat før skatt</t>
  </si>
  <si>
    <t xml:space="preserve"> Resultat etter skatt</t>
  </si>
  <si>
    <t>6880 Programvarer,cantor,autopay,approval etc</t>
  </si>
  <si>
    <t>BUDSJETT - 2021 - SOGNDAL IDRETTSLAG</t>
  </si>
  <si>
    <t>Rekneskap 2020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</si>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</sst>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8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350214</xdr:colOff>
      <xdr:row>0</xdr:row>
      <xdr:rowOff>406400</xdr:rowOff>
    </xdr:from>
    <xdr:ext cx="1006682" cy="912324"/>
    <xdr:pic>
      <xdr:nvPicPr>
        <xdr:cNvPr id="2" name="Bilde 1">
          <a:extLst>
            <a:ext uri="{FF2B5EF4-FFF2-40B4-BE49-F238E27FC236}">
              <a16:creationId xmlns:a16="http://schemas.microsoft.com/office/drawing/2014/main" id="{400B9BF8-15B9-944D-804A-11D169049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314" y="406400"/>
          <a:ext cx="1006682" cy="9123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8EDC-D748-644B-80DA-10DAFC709EFB}">
  <sheetPr>
    <outlinePr summaryBelow="0"/>
  </sheetPr>
  <dimension ref="A1:D106"/>
  <sheetViews>
    <sheetView tabSelected="1" zoomScaleNormal="100" workbookViewId="0">
      <selection activeCell="E11" sqref="E11"/>
    </sheetView>
  </sheetViews>
  <sheetFormatPr baseColWidth="10" defaultColWidth="9.109375" defaultRowHeight="14.4" outlineLevelRow="1" x14ac:dyDescent="0.3"/>
  <cols>
    <col min="1" max="1" width="45.44140625" customWidth="1"/>
    <col min="2" max="2" width="23.33203125" customWidth="1"/>
    <col min="3" max="3" width="22.33203125" customWidth="1"/>
    <col min="4" max="4" width="33.44140625" customWidth="1"/>
    <col min="5" max="5" width="18" customWidth="1"/>
    <col min="6" max="6" width="16.44140625" customWidth="1"/>
    <col min="7" max="7" width="3" customWidth="1"/>
  </cols>
  <sheetData>
    <row r="1" spans="1:4" ht="106.95" customHeight="1" thickBot="1" x14ac:dyDescent="0.35">
      <c r="A1" s="1" t="s">
        <v>98</v>
      </c>
      <c r="C1" s="2"/>
    </row>
    <row r="2" spans="1:4" x14ac:dyDescent="0.3">
      <c r="A2" s="3"/>
      <c r="B2" s="4" t="s">
        <v>99</v>
      </c>
      <c r="C2" s="4" t="s">
        <v>100</v>
      </c>
    </row>
    <row r="3" spans="1:4" x14ac:dyDescent="0.3">
      <c r="A3" s="5" t="s">
        <v>0</v>
      </c>
      <c r="B3" s="6">
        <f>SUM(B4:B7)</f>
        <v>16800</v>
      </c>
      <c r="C3" s="6">
        <f>SUM(C4:C7)</f>
        <v>13000</v>
      </c>
      <c r="D3" s="7"/>
    </row>
    <row r="4" spans="1:4" outlineLevel="1" x14ac:dyDescent="0.3">
      <c r="A4" s="8" t="s">
        <v>1</v>
      </c>
      <c r="B4" s="9">
        <v>16800</v>
      </c>
      <c r="C4" s="9">
        <v>13000</v>
      </c>
      <c r="D4" s="9"/>
    </row>
    <row r="5" spans="1:4" outlineLevel="1" x14ac:dyDescent="0.3">
      <c r="A5" s="8" t="s">
        <v>2</v>
      </c>
      <c r="B5" s="9"/>
      <c r="C5" s="9"/>
      <c r="D5" s="9"/>
    </row>
    <row r="6" spans="1:4" outlineLevel="1" x14ac:dyDescent="0.3">
      <c r="A6" s="8" t="s">
        <v>3</v>
      </c>
      <c r="B6" s="9"/>
      <c r="C6" s="9"/>
      <c r="D6" s="9"/>
    </row>
    <row r="7" spans="1:4" outlineLevel="1" x14ac:dyDescent="0.3">
      <c r="A7" s="8" t="s">
        <v>4</v>
      </c>
      <c r="B7" s="9"/>
      <c r="C7" s="9"/>
      <c r="D7" s="9"/>
    </row>
    <row r="8" spans="1:4" x14ac:dyDescent="0.3">
      <c r="A8" s="5" t="s">
        <v>5</v>
      </c>
      <c r="B8" s="6">
        <f>SUM(B9:B24)</f>
        <v>24435</v>
      </c>
      <c r="C8" s="6">
        <f>SUM(C9:C24)</f>
        <v>34700</v>
      </c>
      <c r="D8" s="7"/>
    </row>
    <row r="9" spans="1:4" outlineLevel="1" x14ac:dyDescent="0.3">
      <c r="A9" s="8" t="s">
        <v>6</v>
      </c>
      <c r="B9" s="9"/>
      <c r="C9" s="9"/>
      <c r="D9" s="9"/>
    </row>
    <row r="10" spans="1:4" outlineLevel="1" x14ac:dyDescent="0.3">
      <c r="A10" s="8" t="s">
        <v>7</v>
      </c>
      <c r="B10" s="9">
        <v>4735</v>
      </c>
      <c r="C10" s="9">
        <v>5000</v>
      </c>
      <c r="D10" s="9"/>
    </row>
    <row r="11" spans="1:4" outlineLevel="1" x14ac:dyDescent="0.3">
      <c r="A11" s="8" t="s">
        <v>8</v>
      </c>
      <c r="B11" s="9"/>
      <c r="C11" s="9"/>
      <c r="D11" s="9"/>
    </row>
    <row r="12" spans="1:4" outlineLevel="1" x14ac:dyDescent="0.3">
      <c r="A12" s="8" t="s">
        <v>9</v>
      </c>
      <c r="B12" s="9"/>
      <c r="C12" s="9"/>
      <c r="D12" s="9"/>
    </row>
    <row r="13" spans="1:4" outlineLevel="1" x14ac:dyDescent="0.3">
      <c r="A13" s="8" t="s">
        <v>10</v>
      </c>
      <c r="B13" s="9"/>
      <c r="C13" s="9"/>
      <c r="D13" s="9"/>
    </row>
    <row r="14" spans="1:4" outlineLevel="1" x14ac:dyDescent="0.3">
      <c r="A14" s="8" t="s">
        <v>11</v>
      </c>
      <c r="B14" s="9"/>
      <c r="C14" s="9"/>
      <c r="D14" s="9"/>
    </row>
    <row r="15" spans="1:4" outlineLevel="1" x14ac:dyDescent="0.3">
      <c r="A15" s="8" t="s">
        <v>12</v>
      </c>
      <c r="B15" s="9"/>
      <c r="C15" s="9"/>
      <c r="D15" s="9"/>
    </row>
    <row r="16" spans="1:4" outlineLevel="1" x14ac:dyDescent="0.3">
      <c r="A16" s="8" t="s">
        <v>13</v>
      </c>
      <c r="B16" s="9"/>
      <c r="C16" s="9"/>
      <c r="D16" s="9"/>
    </row>
    <row r="17" spans="1:4" outlineLevel="1" x14ac:dyDescent="0.3">
      <c r="A17" s="8" t="s">
        <v>14</v>
      </c>
      <c r="B17" s="9">
        <v>-300</v>
      </c>
      <c r="C17" s="9">
        <v>-300</v>
      </c>
      <c r="D17" s="9"/>
    </row>
    <row r="18" spans="1:4" outlineLevel="1" x14ac:dyDescent="0.3">
      <c r="A18" s="8" t="s">
        <v>15</v>
      </c>
      <c r="B18" s="9"/>
      <c r="C18" s="9"/>
      <c r="D18" s="9"/>
    </row>
    <row r="19" spans="1:4" outlineLevel="1" x14ac:dyDescent="0.3">
      <c r="A19" s="8" t="s">
        <v>16</v>
      </c>
      <c r="B19" s="9">
        <v>20000</v>
      </c>
      <c r="C19" s="9">
        <v>30000</v>
      </c>
      <c r="D19" s="9"/>
    </row>
    <row r="20" spans="1:4" outlineLevel="1" x14ac:dyDescent="0.3">
      <c r="A20" s="8" t="s">
        <v>17</v>
      </c>
      <c r="B20" s="9"/>
      <c r="C20" s="9"/>
      <c r="D20" s="9"/>
    </row>
    <row r="21" spans="1:4" outlineLevel="1" x14ac:dyDescent="0.3">
      <c r="A21" s="8" t="s">
        <v>18</v>
      </c>
      <c r="B21" s="9"/>
      <c r="C21" s="9"/>
      <c r="D21" s="9"/>
    </row>
    <row r="22" spans="1:4" outlineLevel="1" x14ac:dyDescent="0.3">
      <c r="A22" s="8" t="s">
        <v>19</v>
      </c>
      <c r="B22" s="9"/>
      <c r="C22" s="9"/>
      <c r="D22" s="9"/>
    </row>
    <row r="23" spans="1:4" outlineLevel="1" x14ac:dyDescent="0.3">
      <c r="A23" s="8" t="s">
        <v>20</v>
      </c>
      <c r="B23" s="9"/>
      <c r="C23" s="9"/>
      <c r="D23" s="9"/>
    </row>
    <row r="24" spans="1:4" outlineLevel="1" x14ac:dyDescent="0.3">
      <c r="A24" s="8" t="s">
        <v>21</v>
      </c>
      <c r="B24" s="9"/>
      <c r="C24" s="9"/>
      <c r="D24" s="9"/>
    </row>
    <row r="25" spans="1:4" x14ac:dyDescent="0.3">
      <c r="A25" s="5" t="s">
        <v>22</v>
      </c>
      <c r="B25" s="6">
        <f>B8+B3</f>
        <v>41235</v>
      </c>
      <c r="C25" s="6">
        <f>C8+C3</f>
        <v>47700</v>
      </c>
      <c r="D25" s="6"/>
    </row>
    <row r="26" spans="1:4" x14ac:dyDescent="0.3">
      <c r="A26" s="5" t="s">
        <v>23</v>
      </c>
      <c r="B26" s="10" t="s">
        <v>23</v>
      </c>
      <c r="C26" s="10" t="s">
        <v>23</v>
      </c>
      <c r="D26" s="10" t="s">
        <v>23</v>
      </c>
    </row>
    <row r="27" spans="1:4" x14ac:dyDescent="0.3">
      <c r="A27" s="5" t="s">
        <v>24</v>
      </c>
      <c r="B27" s="6">
        <f>SUM(B28:B29)</f>
        <v>0</v>
      </c>
      <c r="C27" s="6">
        <f>SUM(C28:C29)</f>
        <v>0</v>
      </c>
      <c r="D27" s="7"/>
    </row>
    <row r="28" spans="1:4" outlineLevel="1" x14ac:dyDescent="0.3">
      <c r="A28" s="8" t="s">
        <v>25</v>
      </c>
      <c r="B28" s="9"/>
      <c r="C28" s="9"/>
      <c r="D28" s="9"/>
    </row>
    <row r="29" spans="1:4" outlineLevel="1" x14ac:dyDescent="0.3">
      <c r="A29" s="8" t="s">
        <v>26</v>
      </c>
      <c r="B29" s="9"/>
      <c r="C29" s="9"/>
      <c r="D29" s="9"/>
    </row>
    <row r="30" spans="1:4" ht="15" thickBot="1" x14ac:dyDescent="0.35">
      <c r="A30" s="11" t="s">
        <v>27</v>
      </c>
      <c r="B30" s="12">
        <f>B25-B27</f>
        <v>41235</v>
      </c>
      <c r="C30" s="12">
        <f>C25-C27</f>
        <v>47700</v>
      </c>
      <c r="D30" s="6"/>
    </row>
    <row r="31" spans="1:4" x14ac:dyDescent="0.3">
      <c r="A31" s="5"/>
      <c r="B31" s="6"/>
      <c r="C31" s="6"/>
      <c r="D31" s="6"/>
    </row>
    <row r="32" spans="1:4" ht="15" thickBot="1" x14ac:dyDescent="0.35">
      <c r="A32" s="11" t="s">
        <v>28</v>
      </c>
      <c r="B32" s="12">
        <f>SUM(B33:B37)</f>
        <v>9500</v>
      </c>
      <c r="C32" s="12">
        <f>SUM(C33:C37)</f>
        <v>9500</v>
      </c>
      <c r="D32" s="7"/>
    </row>
    <row r="33" spans="1:4" outlineLevel="1" x14ac:dyDescent="0.3">
      <c r="A33" s="8" t="s">
        <v>29</v>
      </c>
      <c r="B33" s="9"/>
      <c r="C33" s="9"/>
      <c r="D33" s="9"/>
    </row>
    <row r="34" spans="1:4" outlineLevel="1" x14ac:dyDescent="0.3">
      <c r="A34" s="8" t="s">
        <v>30</v>
      </c>
      <c r="B34" s="9">
        <v>9500</v>
      </c>
      <c r="C34" s="9">
        <v>9500</v>
      </c>
      <c r="D34" s="9"/>
    </row>
    <row r="35" spans="1:4" outlineLevel="1" x14ac:dyDescent="0.3">
      <c r="A35" s="8" t="s">
        <v>31</v>
      </c>
      <c r="B35" s="9"/>
      <c r="C35" s="9"/>
      <c r="D35" s="9"/>
    </row>
    <row r="36" spans="1:4" outlineLevel="1" x14ac:dyDescent="0.3">
      <c r="A36" s="8" t="s">
        <v>32</v>
      </c>
      <c r="B36" s="9"/>
      <c r="C36" s="9"/>
      <c r="D36" s="9"/>
    </row>
    <row r="37" spans="1:4" outlineLevel="1" x14ac:dyDescent="0.3">
      <c r="A37" s="8" t="s">
        <v>33</v>
      </c>
      <c r="B37" s="9"/>
      <c r="C37" s="9"/>
      <c r="D37" s="9"/>
    </row>
    <row r="38" spans="1:4" x14ac:dyDescent="0.3">
      <c r="A38" s="5" t="s">
        <v>34</v>
      </c>
      <c r="B38" s="6">
        <f>SUM(B39:B41)</f>
        <v>26000</v>
      </c>
      <c r="C38" s="6">
        <f>SUM(C39:C41)</f>
        <v>26000</v>
      </c>
      <c r="D38" s="7"/>
    </row>
    <row r="39" spans="1:4" outlineLevel="1" x14ac:dyDescent="0.3">
      <c r="A39" s="8" t="s">
        <v>35</v>
      </c>
      <c r="B39" s="9">
        <v>26000</v>
      </c>
      <c r="C39" s="9">
        <v>26000</v>
      </c>
      <c r="D39" s="9"/>
    </row>
    <row r="40" spans="1:4" ht="16.05" customHeight="1" outlineLevel="1" x14ac:dyDescent="0.3">
      <c r="A40" s="8" t="s">
        <v>36</v>
      </c>
      <c r="B40" s="9"/>
      <c r="C40" s="9"/>
      <c r="D40" s="9"/>
    </row>
    <row r="41" spans="1:4" ht="16.05" customHeight="1" outlineLevel="1" x14ac:dyDescent="0.3">
      <c r="A41" s="8" t="s">
        <v>37</v>
      </c>
      <c r="B41" s="9"/>
      <c r="C41" s="9"/>
      <c r="D41" s="9"/>
    </row>
    <row r="42" spans="1:4" ht="16.05" customHeight="1" x14ac:dyDescent="0.3">
      <c r="A42" s="5" t="s">
        <v>38</v>
      </c>
      <c r="B42" s="6">
        <f>SUM(B43:B45)</f>
        <v>0</v>
      </c>
      <c r="C42" s="6">
        <f>SUM(C43:C45)</f>
        <v>0</v>
      </c>
      <c r="D42" s="7"/>
    </row>
    <row r="43" spans="1:4" ht="16.05" customHeight="1" outlineLevel="1" x14ac:dyDescent="0.3">
      <c r="A43" s="8" t="s">
        <v>39</v>
      </c>
      <c r="B43" s="9"/>
      <c r="C43" s="9"/>
      <c r="D43" s="9"/>
    </row>
    <row r="44" spans="1:4" outlineLevel="1" x14ac:dyDescent="0.3">
      <c r="A44" s="8" t="s">
        <v>40</v>
      </c>
      <c r="B44" s="9"/>
      <c r="C44" s="9"/>
      <c r="D44" s="9"/>
    </row>
    <row r="45" spans="1:4" outlineLevel="1" x14ac:dyDescent="0.3">
      <c r="A45" s="8" t="s">
        <v>41</v>
      </c>
      <c r="B45" s="9"/>
      <c r="C45" s="9"/>
      <c r="D45" s="9"/>
    </row>
    <row r="46" spans="1:4" x14ac:dyDescent="0.3">
      <c r="A46" s="5" t="s">
        <v>42</v>
      </c>
      <c r="B46" s="6">
        <f>SUM(B47:B55)</f>
        <v>0</v>
      </c>
      <c r="C46" s="6">
        <f>SUM(C47:C55)</f>
        <v>0</v>
      </c>
      <c r="D46" s="7"/>
    </row>
    <row r="47" spans="1:4" outlineLevel="1" x14ac:dyDescent="0.3">
      <c r="A47" s="8" t="s">
        <v>43</v>
      </c>
      <c r="B47" s="9"/>
      <c r="C47" s="9"/>
      <c r="D47" s="9"/>
    </row>
    <row r="48" spans="1:4" outlineLevel="1" x14ac:dyDescent="0.3">
      <c r="A48" s="8" t="s">
        <v>44</v>
      </c>
      <c r="B48" s="9"/>
      <c r="C48" s="9"/>
      <c r="D48" s="9"/>
    </row>
    <row r="49" spans="1:4" outlineLevel="1" x14ac:dyDescent="0.3">
      <c r="A49" s="8" t="s">
        <v>45</v>
      </c>
      <c r="B49" s="9"/>
      <c r="C49" s="9"/>
      <c r="D49" s="9"/>
    </row>
    <row r="50" spans="1:4" outlineLevel="1" x14ac:dyDescent="0.3">
      <c r="A50" s="8" t="s">
        <v>46</v>
      </c>
      <c r="B50" s="9"/>
      <c r="C50" s="9"/>
      <c r="D50" s="9"/>
    </row>
    <row r="51" spans="1:4" outlineLevel="1" x14ac:dyDescent="0.3">
      <c r="A51" s="8" t="s">
        <v>47</v>
      </c>
      <c r="B51" s="9"/>
      <c r="C51" s="9"/>
      <c r="D51" s="9"/>
    </row>
    <row r="52" spans="1:4" outlineLevel="1" x14ac:dyDescent="0.3">
      <c r="A52" s="8" t="s">
        <v>48</v>
      </c>
      <c r="B52" s="9"/>
      <c r="C52" s="9"/>
      <c r="D52" s="9"/>
    </row>
    <row r="53" spans="1:4" x14ac:dyDescent="0.3">
      <c r="A53" s="5" t="s">
        <v>49</v>
      </c>
      <c r="B53" s="6">
        <f>SUM(B54:B55)</f>
        <v>0</v>
      </c>
      <c r="C53" s="6">
        <f>SUM(C54:C55)</f>
        <v>0</v>
      </c>
      <c r="D53" s="7"/>
    </row>
    <row r="54" spans="1:4" outlineLevel="1" x14ac:dyDescent="0.3">
      <c r="A54" s="8" t="s">
        <v>50</v>
      </c>
      <c r="B54" s="9"/>
      <c r="C54" s="9"/>
      <c r="D54" s="9"/>
    </row>
    <row r="55" spans="1:4" outlineLevel="1" x14ac:dyDescent="0.3">
      <c r="A55" s="8" t="s">
        <v>51</v>
      </c>
      <c r="B55" s="9"/>
      <c r="C55" s="9"/>
      <c r="D55" s="9"/>
    </row>
    <row r="56" spans="1:4" x14ac:dyDescent="0.3">
      <c r="A56" s="5" t="s">
        <v>52</v>
      </c>
      <c r="B56" s="6">
        <f>SUM(B57:B60)</f>
        <v>0</v>
      </c>
      <c r="C56" s="6">
        <f>SUM(C57:C60)</f>
        <v>0</v>
      </c>
      <c r="D56" s="7"/>
    </row>
    <row r="57" spans="1:4" outlineLevel="1" x14ac:dyDescent="0.3">
      <c r="A57" s="8" t="s">
        <v>53</v>
      </c>
      <c r="B57" s="9"/>
      <c r="C57" s="9"/>
      <c r="D57" s="9"/>
    </row>
    <row r="58" spans="1:4" outlineLevel="1" x14ac:dyDescent="0.3">
      <c r="A58" s="8" t="s">
        <v>54</v>
      </c>
      <c r="B58" s="9"/>
      <c r="C58" s="9"/>
      <c r="D58" s="9"/>
    </row>
    <row r="59" spans="1:4" outlineLevel="1" x14ac:dyDescent="0.3">
      <c r="A59" s="8" t="s">
        <v>55</v>
      </c>
      <c r="B59" s="9"/>
      <c r="C59" s="9"/>
      <c r="D59" s="9"/>
    </row>
    <row r="60" spans="1:4" outlineLevel="1" x14ac:dyDescent="0.3">
      <c r="A60" s="8" t="s">
        <v>56</v>
      </c>
      <c r="B60" s="9"/>
      <c r="C60" s="9"/>
      <c r="D60" s="9"/>
    </row>
    <row r="61" spans="1:4" x14ac:dyDescent="0.3">
      <c r="A61" s="5" t="s">
        <v>57</v>
      </c>
      <c r="B61" s="6">
        <f>SUM(B62:B68)</f>
        <v>0</v>
      </c>
      <c r="C61" s="6">
        <f>SUM(C62:C68)</f>
        <v>0</v>
      </c>
      <c r="D61" s="7"/>
    </row>
    <row r="62" spans="1:4" outlineLevel="1" x14ac:dyDescent="0.3">
      <c r="A62" s="8" t="s">
        <v>58</v>
      </c>
      <c r="B62" s="9"/>
      <c r="C62" s="9"/>
      <c r="D62" s="9"/>
    </row>
    <row r="63" spans="1:4" outlineLevel="1" x14ac:dyDescent="0.3">
      <c r="A63" s="8" t="s">
        <v>59</v>
      </c>
      <c r="B63" s="9"/>
      <c r="C63" s="9"/>
      <c r="D63" s="9"/>
    </row>
    <row r="64" spans="1:4" outlineLevel="1" x14ac:dyDescent="0.3">
      <c r="A64" s="8" t="s">
        <v>60</v>
      </c>
      <c r="B64" s="9"/>
      <c r="C64" s="9"/>
      <c r="D64" s="9"/>
    </row>
    <row r="65" spans="1:4" outlineLevel="1" x14ac:dyDescent="0.3">
      <c r="A65" s="8" t="s">
        <v>61</v>
      </c>
      <c r="B65" s="9"/>
      <c r="C65" s="9"/>
      <c r="D65" s="9"/>
    </row>
    <row r="66" spans="1:4" outlineLevel="1" x14ac:dyDescent="0.3">
      <c r="A66" s="8" t="s">
        <v>62</v>
      </c>
      <c r="B66" s="9"/>
      <c r="C66" s="9"/>
      <c r="D66" s="9"/>
    </row>
    <row r="67" spans="1:4" outlineLevel="1" x14ac:dyDescent="0.3">
      <c r="A67" s="8" t="s">
        <v>97</v>
      </c>
      <c r="B67" s="9"/>
      <c r="C67" s="9"/>
      <c r="D67" s="9"/>
    </row>
    <row r="68" spans="1:4" outlineLevel="1" x14ac:dyDescent="0.3">
      <c r="A68" s="8" t="s">
        <v>63</v>
      </c>
      <c r="B68" s="9"/>
      <c r="C68" s="9"/>
      <c r="D68" s="9"/>
    </row>
    <row r="69" spans="1:4" x14ac:dyDescent="0.3">
      <c r="A69" s="5" t="s">
        <v>64</v>
      </c>
      <c r="B69" s="6">
        <f>SUM(B70:B70)</f>
        <v>0</v>
      </c>
      <c r="C69" s="6">
        <f>SUM(C70:C70)</f>
        <v>0</v>
      </c>
      <c r="D69" s="7"/>
    </row>
    <row r="70" spans="1:4" outlineLevel="1" x14ac:dyDescent="0.3">
      <c r="A70" s="8" t="s">
        <v>65</v>
      </c>
      <c r="B70" s="9"/>
      <c r="C70" s="9"/>
      <c r="D70" s="9"/>
    </row>
    <row r="71" spans="1:4" x14ac:dyDescent="0.3">
      <c r="A71" s="5" t="s">
        <v>66</v>
      </c>
      <c r="B71" s="6">
        <f>SUM(B72)</f>
        <v>0</v>
      </c>
      <c r="C71" s="6">
        <f>SUM(C72)</f>
        <v>0</v>
      </c>
      <c r="D71" s="7"/>
    </row>
    <row r="72" spans="1:4" outlineLevel="1" x14ac:dyDescent="0.3">
      <c r="A72" s="8" t="s">
        <v>67</v>
      </c>
      <c r="B72" s="9"/>
      <c r="C72" s="9"/>
      <c r="D72" s="9"/>
    </row>
    <row r="73" spans="1:4" x14ac:dyDescent="0.3">
      <c r="A73" s="5" t="s">
        <v>68</v>
      </c>
      <c r="B73" s="6">
        <f>SUM(B74:B76)</f>
        <v>0</v>
      </c>
      <c r="C73" s="6">
        <f>SUM(C74:C76)</f>
        <v>0</v>
      </c>
      <c r="D73" s="7"/>
    </row>
    <row r="74" spans="1:4" outlineLevel="1" x14ac:dyDescent="0.3">
      <c r="A74" s="8" t="s">
        <v>69</v>
      </c>
      <c r="B74" s="9"/>
      <c r="C74" s="9"/>
      <c r="D74" s="9"/>
    </row>
    <row r="75" spans="1:4" outlineLevel="1" x14ac:dyDescent="0.3">
      <c r="A75" s="8" t="s">
        <v>70</v>
      </c>
      <c r="B75" s="9"/>
      <c r="C75" s="9"/>
      <c r="D75" s="9"/>
    </row>
    <row r="76" spans="1:4" outlineLevel="1" x14ac:dyDescent="0.3">
      <c r="A76" s="8" t="s">
        <v>71</v>
      </c>
      <c r="B76" s="9"/>
      <c r="C76" s="9"/>
      <c r="D76" s="9"/>
    </row>
    <row r="77" spans="1:4" x14ac:dyDescent="0.3">
      <c r="A77" s="5" t="s">
        <v>72</v>
      </c>
      <c r="B77" s="6">
        <f>SUM(B78:B80)</f>
        <v>5660</v>
      </c>
      <c r="C77" s="6">
        <f>SUM(C78:C80)</f>
        <v>6000</v>
      </c>
      <c r="D77" s="7"/>
    </row>
    <row r="78" spans="1:4" outlineLevel="1" x14ac:dyDescent="0.3">
      <c r="A78" s="8" t="s">
        <v>73</v>
      </c>
      <c r="B78" s="9">
        <v>5660</v>
      </c>
      <c r="C78" s="9">
        <v>6000</v>
      </c>
      <c r="D78" s="9"/>
    </row>
    <row r="79" spans="1:4" outlineLevel="1" x14ac:dyDescent="0.3">
      <c r="A79" s="8" t="s">
        <v>74</v>
      </c>
      <c r="B79" s="9"/>
      <c r="C79" s="9"/>
      <c r="D79" s="9"/>
    </row>
    <row r="80" spans="1:4" outlineLevel="1" x14ac:dyDescent="0.3">
      <c r="A80" s="8" t="s">
        <v>75</v>
      </c>
      <c r="B80" s="9"/>
      <c r="C80" s="9"/>
      <c r="D80" s="9"/>
    </row>
    <row r="81" spans="1:4" x14ac:dyDescent="0.3">
      <c r="A81" s="5" t="s">
        <v>76</v>
      </c>
      <c r="B81" s="6">
        <f>SUM(B82)</f>
        <v>0</v>
      </c>
      <c r="C81" s="6">
        <f>SUM(C82)</f>
        <v>0</v>
      </c>
      <c r="D81" s="7"/>
    </row>
    <row r="82" spans="1:4" outlineLevel="1" x14ac:dyDescent="0.3">
      <c r="A82" s="8" t="s">
        <v>77</v>
      </c>
      <c r="B82" s="9"/>
      <c r="C82" s="9"/>
      <c r="D82" s="9"/>
    </row>
    <row r="83" spans="1:4" x14ac:dyDescent="0.3">
      <c r="A83" s="5" t="s">
        <v>78</v>
      </c>
      <c r="B83" s="6">
        <f>SUM(B84:B84)</f>
        <v>0</v>
      </c>
      <c r="C83" s="6">
        <f>SUM(C84:C84)</f>
        <v>0</v>
      </c>
      <c r="D83" s="7"/>
    </row>
    <row r="84" spans="1:4" outlineLevel="1" x14ac:dyDescent="0.3">
      <c r="A84" s="8" t="s">
        <v>79</v>
      </c>
      <c r="B84" s="9"/>
      <c r="C84" s="9"/>
      <c r="D84" s="9"/>
    </row>
    <row r="85" spans="1:4" x14ac:dyDescent="0.3">
      <c r="A85" s="5" t="s">
        <v>80</v>
      </c>
      <c r="B85" s="6">
        <f>SUM(B86:B89)</f>
        <v>316</v>
      </c>
      <c r="C85" s="6">
        <f>SUM(C86:C89)</f>
        <v>350</v>
      </c>
      <c r="D85" s="7"/>
    </row>
    <row r="86" spans="1:4" outlineLevel="1" x14ac:dyDescent="0.3">
      <c r="A86" s="8" t="s">
        <v>81</v>
      </c>
      <c r="B86" s="9"/>
      <c r="C86" s="9"/>
      <c r="D86" s="9"/>
    </row>
    <row r="87" spans="1:4" outlineLevel="1" x14ac:dyDescent="0.3">
      <c r="A87" s="8" t="s">
        <v>82</v>
      </c>
      <c r="B87" s="9"/>
      <c r="C87" s="9"/>
      <c r="D87" s="9"/>
    </row>
    <row r="88" spans="1:4" outlineLevel="1" x14ac:dyDescent="0.3">
      <c r="A88" s="8" t="s">
        <v>83</v>
      </c>
      <c r="B88" s="9">
        <v>316</v>
      </c>
      <c r="C88" s="9">
        <v>350</v>
      </c>
      <c r="D88" s="9"/>
    </row>
    <row r="89" spans="1:4" outlineLevel="1" x14ac:dyDescent="0.3">
      <c r="A89" s="8" t="s">
        <v>84</v>
      </c>
      <c r="B89" s="9"/>
      <c r="C89" s="9"/>
      <c r="D89" s="9"/>
    </row>
    <row r="90" spans="1:4" x14ac:dyDescent="0.3">
      <c r="A90" s="13" t="s">
        <v>85</v>
      </c>
      <c r="B90" s="14">
        <f>B83+B77+B73+B61+B56+B46+B38+B85+B81+B71+B69+B53+B42</f>
        <v>31976</v>
      </c>
      <c r="C90" s="14">
        <f>C83+C77+C73+C61+C56+C46+C38+C85+C81+C71+C69+C53+C42</f>
        <v>32350</v>
      </c>
      <c r="D90" s="6"/>
    </row>
    <row r="91" spans="1:4" ht="15" thickBot="1" x14ac:dyDescent="0.35">
      <c r="A91" s="11" t="s">
        <v>86</v>
      </c>
      <c r="B91" s="12">
        <f>B90+B32</f>
        <v>41476</v>
      </c>
      <c r="C91" s="12">
        <f>C90+C32</f>
        <v>41850</v>
      </c>
      <c r="D91" s="6"/>
    </row>
    <row r="92" spans="1:4" x14ac:dyDescent="0.3">
      <c r="A92" s="5" t="s">
        <v>23</v>
      </c>
      <c r="B92" s="10" t="s">
        <v>23</v>
      </c>
      <c r="C92" s="10" t="s">
        <v>23</v>
      </c>
      <c r="D92" s="10" t="s">
        <v>23</v>
      </c>
    </row>
    <row r="93" spans="1:4" ht="15" thickBot="1" x14ac:dyDescent="0.35">
      <c r="A93" s="11" t="s">
        <v>87</v>
      </c>
      <c r="B93" s="12">
        <f>B30-B91</f>
        <v>-241</v>
      </c>
      <c r="C93" s="12">
        <f>C30-C91</f>
        <v>5850</v>
      </c>
      <c r="D93" s="6"/>
    </row>
    <row r="94" spans="1:4" x14ac:dyDescent="0.3">
      <c r="A94" s="5" t="s">
        <v>23</v>
      </c>
      <c r="B94" s="10" t="s">
        <v>23</v>
      </c>
      <c r="C94" s="10" t="s">
        <v>23</v>
      </c>
      <c r="D94" s="10" t="s">
        <v>23</v>
      </c>
    </row>
    <row r="95" spans="1:4" x14ac:dyDescent="0.3">
      <c r="A95" s="5" t="s">
        <v>88</v>
      </c>
      <c r="B95" s="6">
        <f>SUM(B96:B97)</f>
        <v>3</v>
      </c>
      <c r="C95" s="6">
        <f>SUM(C96:C97)</f>
        <v>3</v>
      </c>
      <c r="D95" s="7"/>
    </row>
    <row r="96" spans="1:4" outlineLevel="1" x14ac:dyDescent="0.3">
      <c r="A96" s="8" t="s">
        <v>89</v>
      </c>
      <c r="B96" s="9">
        <v>3</v>
      </c>
      <c r="C96" s="9">
        <v>3</v>
      </c>
      <c r="D96" s="9"/>
    </row>
    <row r="97" spans="1:4" outlineLevel="1" x14ac:dyDescent="0.3">
      <c r="A97" s="8" t="s">
        <v>90</v>
      </c>
      <c r="B97" s="9"/>
      <c r="C97" s="9"/>
      <c r="D97" s="9"/>
    </row>
    <row r="98" spans="1:4" x14ac:dyDescent="0.3">
      <c r="A98" s="5" t="s">
        <v>91</v>
      </c>
      <c r="B98" s="6">
        <f>SUM(B99:B100)</f>
        <v>55</v>
      </c>
      <c r="C98" s="6">
        <f>SUM(C99:C100)</f>
        <v>55</v>
      </c>
      <c r="D98" s="7"/>
    </row>
    <row r="99" spans="1:4" outlineLevel="1" x14ac:dyDescent="0.3">
      <c r="A99" s="8" t="s">
        <v>92</v>
      </c>
      <c r="B99" s="9"/>
      <c r="C99" s="9"/>
      <c r="D99" s="9"/>
    </row>
    <row r="100" spans="1:4" outlineLevel="1" x14ac:dyDescent="0.3">
      <c r="A100" s="8" t="s">
        <v>93</v>
      </c>
      <c r="B100" s="9">
        <v>55</v>
      </c>
      <c r="C100" s="9">
        <v>55</v>
      </c>
      <c r="D100" s="9"/>
    </row>
    <row r="101" spans="1:4" x14ac:dyDescent="0.3">
      <c r="A101" s="5" t="s">
        <v>94</v>
      </c>
      <c r="B101" s="6">
        <f>B95+B98</f>
        <v>58</v>
      </c>
      <c r="C101" s="6">
        <f>C95+C98</f>
        <v>58</v>
      </c>
      <c r="D101" s="6"/>
    </row>
    <row r="102" spans="1:4" ht="15" thickBot="1" x14ac:dyDescent="0.35">
      <c r="A102" s="11" t="s">
        <v>95</v>
      </c>
      <c r="B102" s="12">
        <f>B93+B95+B98</f>
        <v>-183</v>
      </c>
      <c r="C102" s="12">
        <f>C93+C95+C98</f>
        <v>5908</v>
      </c>
      <c r="D102" s="6"/>
    </row>
    <row r="103" spans="1:4" x14ac:dyDescent="0.3">
      <c r="A103" s="5" t="s">
        <v>23</v>
      </c>
      <c r="B103" s="10" t="s">
        <v>23</v>
      </c>
      <c r="C103" s="10" t="s">
        <v>23</v>
      </c>
      <c r="D103" s="10" t="s">
        <v>23</v>
      </c>
    </row>
    <row r="104" spans="1:4" x14ac:dyDescent="0.3">
      <c r="A104" s="15" t="s">
        <v>23</v>
      </c>
      <c r="B104" s="16" t="s">
        <v>23</v>
      </c>
      <c r="C104" s="16" t="s">
        <v>23</v>
      </c>
      <c r="D104" s="16" t="s">
        <v>23</v>
      </c>
    </row>
    <row r="105" spans="1:4" ht="15" thickBot="1" x14ac:dyDescent="0.35">
      <c r="A105" s="17" t="s">
        <v>96</v>
      </c>
      <c r="B105" s="18">
        <f>B102</f>
        <v>-183</v>
      </c>
      <c r="C105" s="18">
        <f>C102</f>
        <v>5908</v>
      </c>
      <c r="D105" s="6"/>
    </row>
    <row r="106" spans="1:4" ht="15" thickTop="1" x14ac:dyDescent="0.3"/>
  </sheetData>
  <dataConsolidate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Weinbach</dc:creator>
  <cp:lastModifiedBy>Jardar Falck Husum</cp:lastModifiedBy>
  <dcterms:created xsi:type="dcterms:W3CDTF">2020-03-15T15:42:58Z</dcterms:created>
  <dcterms:modified xsi:type="dcterms:W3CDTF">2021-03-05T14:49:54Z</dcterms:modified>
</cp:coreProperties>
</file>